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B16" i="1"/>
  <c r="F12" i="1"/>
  <c r="G27" i="1" l="1"/>
  <c r="G26" i="1"/>
  <c r="G25" i="1"/>
  <c r="G24" i="1"/>
  <c r="G23" i="1"/>
  <c r="G22" i="1"/>
  <c r="G21" i="1"/>
  <c r="C22" i="1" l="1"/>
  <c r="C21" i="1"/>
  <c r="E27" i="1"/>
  <c r="E26" i="1"/>
  <c r="E25" i="1"/>
  <c r="E24" i="1"/>
  <c r="E23" i="1"/>
  <c r="E22" i="1"/>
  <c r="E21" i="1"/>
  <c r="D27" i="1"/>
  <c r="D26" i="1"/>
  <c r="D25" i="1"/>
  <c r="D24" i="1"/>
  <c r="D23" i="1"/>
  <c r="D22" i="1"/>
  <c r="D21" i="1"/>
  <c r="C27" i="1"/>
  <c r="F27" i="1" s="1"/>
  <c r="C26" i="1"/>
  <c r="F26" i="1" s="1"/>
  <c r="C25" i="1"/>
  <c r="C24" i="1"/>
  <c r="C23" i="1"/>
  <c r="F23" i="1" s="1"/>
  <c r="B28" i="1"/>
  <c r="F24" i="1" l="1"/>
  <c r="F21" i="1"/>
  <c r="F22" i="1"/>
  <c r="F25" i="1"/>
  <c r="C28" i="1"/>
  <c r="E28" i="1"/>
  <c r="F15" i="1"/>
  <c r="H15" i="1" s="1"/>
  <c r="H27" i="1" s="1"/>
  <c r="H14" i="1"/>
  <c r="H26" i="1" s="1"/>
  <c r="F13" i="1"/>
  <c r="H13" i="1" s="1"/>
  <c r="H25" i="1" s="1"/>
  <c r="H12" i="1"/>
  <c r="H24" i="1" s="1"/>
  <c r="F11" i="1"/>
  <c r="H11" i="1" s="1"/>
  <c r="H23" i="1" s="1"/>
  <c r="F10" i="1"/>
  <c r="H10" i="1" s="1"/>
  <c r="H22" i="1" s="1"/>
  <c r="F9" i="1"/>
  <c r="H9" i="1" s="1"/>
  <c r="H21" i="1" s="1"/>
  <c r="E16" i="1"/>
  <c r="C18" i="1" s="1"/>
  <c r="C16" i="1"/>
  <c r="F28" i="1" l="1"/>
  <c r="F16" i="1"/>
  <c r="H16" i="1" s="1"/>
  <c r="H28" i="1" s="1"/>
</calcChain>
</file>

<file path=xl/sharedStrings.xml><?xml version="1.0" encoding="utf-8"?>
<sst xmlns="http://schemas.openxmlformats.org/spreadsheetml/2006/main" count="52" uniqueCount="28">
  <si>
    <t>R/V PROTEUS PRELOADING PLAN</t>
  </si>
  <si>
    <t>Tank</t>
  </si>
  <si>
    <t xml:space="preserve">100% Capacity </t>
  </si>
  <si>
    <t>R.O.B</t>
  </si>
  <si>
    <t>Sounding</t>
  </si>
  <si>
    <t>Filled Quantity</t>
  </si>
  <si>
    <t>Total R.O.B</t>
  </si>
  <si>
    <t>Final %</t>
  </si>
  <si>
    <t>6P</t>
  </si>
  <si>
    <t>6S</t>
  </si>
  <si>
    <t>7P</t>
  </si>
  <si>
    <t>7S</t>
  </si>
  <si>
    <t>9P</t>
  </si>
  <si>
    <t>9S</t>
  </si>
  <si>
    <t>11P</t>
  </si>
  <si>
    <t>TOTAL</t>
  </si>
  <si>
    <t>0'0"</t>
  </si>
  <si>
    <t>TOTAL M/T</t>
  </si>
  <si>
    <t>S.G</t>
  </si>
  <si>
    <t>R.O.B.</t>
  </si>
  <si>
    <t>Total R.O.B.</t>
  </si>
  <si>
    <t>Total</t>
  </si>
  <si>
    <r>
      <t>100% Capacity M</t>
    </r>
    <r>
      <rPr>
        <sz val="9"/>
        <color theme="1"/>
        <rFont val="Calibri"/>
        <family val="2"/>
      </rPr>
      <t>³</t>
    </r>
  </si>
  <si>
    <t>Filled Quantity M/T</t>
  </si>
  <si>
    <t>0"0"</t>
  </si>
  <si>
    <t>Receiving Quantity: Gal MDO</t>
  </si>
  <si>
    <t xml:space="preserve">LOCATION: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</si>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</sst>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3" xfId="0" applyBorder="1"/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9" sqref="C9"/>
    </sheetView>
  </sheetViews>
  <sheetFormatPr defaultRowHeight="15" x14ac:dyDescent="0.25"/>
  <cols>
    <col min="1" max="1" width="6.85546875" customWidth="1"/>
    <col min="2" max="2" width="14" customWidth="1"/>
    <col min="3" max="3" width="7.85546875" customWidth="1"/>
    <col min="5" max="5" width="13.5703125" customWidth="1"/>
    <col min="6" max="6" width="10.5703125" customWidth="1"/>
    <col min="8" max="8" width="10.5703125" bestFit="1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6" t="s">
        <v>27</v>
      </c>
      <c r="B4" s="16"/>
      <c r="C4" s="16"/>
      <c r="E4" s="17" t="s">
        <v>26</v>
      </c>
      <c r="F4" s="17"/>
      <c r="G4" s="17"/>
      <c r="H4" s="17"/>
      <c r="I4" s="17"/>
    </row>
    <row r="6" spans="1:9" x14ac:dyDescent="0.25">
      <c r="A6" s="17" t="s">
        <v>25</v>
      </c>
      <c r="B6" s="17"/>
      <c r="C6" s="17"/>
      <c r="D6" s="17"/>
      <c r="E6" s="17"/>
      <c r="F6" s="5" t="s">
        <v>18</v>
      </c>
      <c r="G6" s="5">
        <v>0</v>
      </c>
    </row>
    <row r="8" spans="1:9" x14ac:dyDescent="0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4</v>
      </c>
      <c r="H8" s="1" t="s">
        <v>7</v>
      </c>
    </row>
    <row r="9" spans="1:9" x14ac:dyDescent="0.25">
      <c r="A9" s="1" t="s">
        <v>8</v>
      </c>
      <c r="B9" s="4">
        <v>11618</v>
      </c>
      <c r="C9" s="1">
        <v>0</v>
      </c>
      <c r="D9" s="1" t="s">
        <v>16</v>
      </c>
      <c r="E9" s="11">
        <v>0</v>
      </c>
      <c r="F9" s="13">
        <f t="shared" ref="F9:F15" si="0">C9+E9</f>
        <v>0</v>
      </c>
      <c r="G9" s="11" t="s">
        <v>16</v>
      </c>
      <c r="H9" s="3">
        <f>F9/B9*100</f>
        <v>0</v>
      </c>
    </row>
    <row r="10" spans="1:9" x14ac:dyDescent="0.25">
      <c r="A10" s="1" t="s">
        <v>9</v>
      </c>
      <c r="B10" s="4">
        <v>11618</v>
      </c>
      <c r="C10" s="1">
        <v>0</v>
      </c>
      <c r="D10" s="1" t="s">
        <v>16</v>
      </c>
      <c r="E10" s="11">
        <v>0</v>
      </c>
      <c r="F10" s="13">
        <f t="shared" si="0"/>
        <v>0</v>
      </c>
      <c r="G10" s="11" t="s">
        <v>16</v>
      </c>
      <c r="H10" s="3">
        <f t="shared" ref="H10:H16" si="1">F10/B10*100</f>
        <v>0</v>
      </c>
    </row>
    <row r="11" spans="1:9" x14ac:dyDescent="0.25">
      <c r="A11" s="1" t="s">
        <v>10</v>
      </c>
      <c r="B11" s="4">
        <v>11070</v>
      </c>
      <c r="C11" s="1">
        <v>0</v>
      </c>
      <c r="D11" s="1" t="s">
        <v>16</v>
      </c>
      <c r="E11" s="11">
        <v>0</v>
      </c>
      <c r="F11" s="12">
        <f t="shared" si="0"/>
        <v>0</v>
      </c>
      <c r="G11" s="11" t="s">
        <v>16</v>
      </c>
      <c r="H11" s="3">
        <f t="shared" si="1"/>
        <v>0</v>
      </c>
    </row>
    <row r="12" spans="1:9" x14ac:dyDescent="0.25">
      <c r="A12" s="1" t="s">
        <v>11</v>
      </c>
      <c r="B12" s="4">
        <v>23298</v>
      </c>
      <c r="C12" s="1">
        <v>0</v>
      </c>
      <c r="D12" s="1" t="s">
        <v>16</v>
      </c>
      <c r="E12" s="11">
        <v>0</v>
      </c>
      <c r="F12" s="13">
        <f>C12+E12</f>
        <v>0</v>
      </c>
      <c r="G12" s="11" t="s">
        <v>16</v>
      </c>
      <c r="H12" s="3">
        <f t="shared" si="1"/>
        <v>0</v>
      </c>
    </row>
    <row r="13" spans="1:9" x14ac:dyDescent="0.25">
      <c r="A13" s="1" t="s">
        <v>12</v>
      </c>
      <c r="B13" s="4">
        <v>2552</v>
      </c>
      <c r="C13" s="1">
        <v>0</v>
      </c>
      <c r="D13" s="1" t="s">
        <v>16</v>
      </c>
      <c r="E13" s="1">
        <v>0</v>
      </c>
      <c r="F13" s="14">
        <f t="shared" si="0"/>
        <v>0</v>
      </c>
      <c r="G13" s="1" t="s">
        <v>16</v>
      </c>
      <c r="H13" s="3">
        <f t="shared" si="1"/>
        <v>0</v>
      </c>
    </row>
    <row r="14" spans="1:9" x14ac:dyDescent="0.25">
      <c r="A14" s="1" t="s">
        <v>13</v>
      </c>
      <c r="B14" s="4">
        <v>2552</v>
      </c>
      <c r="C14" s="1">
        <v>0</v>
      </c>
      <c r="D14" s="1" t="s">
        <v>16</v>
      </c>
      <c r="E14" s="1">
        <v>0</v>
      </c>
      <c r="F14" s="14">
        <f>C14+E14</f>
        <v>0</v>
      </c>
      <c r="G14" s="1" t="s">
        <v>24</v>
      </c>
      <c r="H14" s="3">
        <f t="shared" si="1"/>
        <v>0</v>
      </c>
    </row>
    <row r="15" spans="1:9" x14ac:dyDescent="0.25">
      <c r="A15" s="1" t="s">
        <v>14</v>
      </c>
      <c r="B15" s="4">
        <v>15607</v>
      </c>
      <c r="C15" s="1">
        <v>0</v>
      </c>
      <c r="D15" s="1" t="s">
        <v>16</v>
      </c>
      <c r="E15" s="1">
        <v>0</v>
      </c>
      <c r="F15" s="14">
        <f t="shared" si="0"/>
        <v>0</v>
      </c>
      <c r="G15" s="1" t="s">
        <v>16</v>
      </c>
      <c r="H15" s="3">
        <f t="shared" si="1"/>
        <v>0</v>
      </c>
    </row>
    <row r="16" spans="1:9" x14ac:dyDescent="0.25">
      <c r="A16" s="1" t="s">
        <v>15</v>
      </c>
      <c r="B16" s="4">
        <f>B9+B10+B11+B12+B13+B14+B15</f>
        <v>78315</v>
      </c>
      <c r="C16" s="1">
        <f>C9+C10+C11+C12+C13+C14+C15</f>
        <v>0</v>
      </c>
      <c r="D16" s="1"/>
      <c r="E16" s="1">
        <f>E9+E10+E11+E12+E13+E14+E15</f>
        <v>0</v>
      </c>
      <c r="F16" s="14">
        <f>F9+F10+F11+F12+F13+F14+F15</f>
        <v>0</v>
      </c>
      <c r="G16" s="1"/>
      <c r="H16" s="3">
        <f t="shared" si="1"/>
        <v>0</v>
      </c>
    </row>
    <row r="17" spans="1:10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8" t="s">
        <v>17</v>
      </c>
      <c r="B18" s="19"/>
      <c r="C18" s="7">
        <f>E16*3.78*G6/1000</f>
        <v>0</v>
      </c>
      <c r="D18" s="2"/>
      <c r="E18" s="2"/>
      <c r="F18" s="2"/>
      <c r="G18" s="2"/>
      <c r="H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</row>
    <row r="20" spans="1:10" x14ac:dyDescent="0.25">
      <c r="A20" s="1" t="s">
        <v>1</v>
      </c>
      <c r="B20" s="8" t="s">
        <v>22</v>
      </c>
      <c r="C20" s="1" t="s">
        <v>19</v>
      </c>
      <c r="D20" s="1" t="s">
        <v>4</v>
      </c>
      <c r="E20" s="9" t="s">
        <v>23</v>
      </c>
      <c r="F20" s="1" t="s">
        <v>20</v>
      </c>
      <c r="G20" s="1" t="s">
        <v>4</v>
      </c>
      <c r="H20" s="1" t="s">
        <v>7</v>
      </c>
    </row>
    <row r="21" spans="1:10" x14ac:dyDescent="0.25">
      <c r="A21" s="10" t="s">
        <v>8</v>
      </c>
      <c r="B21" s="1">
        <v>43.91</v>
      </c>
      <c r="C21" s="1">
        <f>C9*3.78*G6/1000</f>
        <v>0</v>
      </c>
      <c r="D21" s="1" t="str">
        <f t="shared" ref="D21:D27" si="2">D9</f>
        <v>0'0"</v>
      </c>
      <c r="E21" s="7">
        <f>E9*3.78*G6/1000</f>
        <v>0</v>
      </c>
      <c r="F21" s="7">
        <f t="shared" ref="F21:F27" si="3">C21+E21</f>
        <v>0</v>
      </c>
      <c r="G21" s="1" t="str">
        <f t="shared" ref="G21:H27" si="4">G9</f>
        <v>0'0"</v>
      </c>
      <c r="H21" s="3">
        <f t="shared" si="4"/>
        <v>0</v>
      </c>
    </row>
    <row r="22" spans="1:10" x14ac:dyDescent="0.25">
      <c r="A22" s="10" t="s">
        <v>9</v>
      </c>
      <c r="B22" s="1">
        <v>43.91</v>
      </c>
      <c r="C22" s="1">
        <f>C10*3.78*G6/1000</f>
        <v>0</v>
      </c>
      <c r="D22" s="1" t="str">
        <f t="shared" si="2"/>
        <v>0'0"</v>
      </c>
      <c r="E22" s="7">
        <f>E10*3.78*G6/1000</f>
        <v>0</v>
      </c>
      <c r="F22" s="7">
        <f t="shared" si="3"/>
        <v>0</v>
      </c>
      <c r="G22" s="1" t="str">
        <f t="shared" si="4"/>
        <v>0'0"</v>
      </c>
      <c r="H22" s="3">
        <f t="shared" si="4"/>
        <v>0</v>
      </c>
    </row>
    <row r="23" spans="1:10" x14ac:dyDescent="0.25">
      <c r="A23" s="10" t="s">
        <v>10</v>
      </c>
      <c r="B23" s="1">
        <v>41.84</v>
      </c>
      <c r="C23" s="3">
        <f>C11*3.78*G6/1000</f>
        <v>0</v>
      </c>
      <c r="D23" s="1" t="str">
        <f t="shared" si="2"/>
        <v>0'0"</v>
      </c>
      <c r="E23" s="1">
        <f>E11*3.78*G6/1000</f>
        <v>0</v>
      </c>
      <c r="F23" s="7">
        <f t="shared" si="3"/>
        <v>0</v>
      </c>
      <c r="G23" s="1" t="str">
        <f t="shared" si="4"/>
        <v>0'0"</v>
      </c>
      <c r="H23" s="3">
        <f t="shared" si="4"/>
        <v>0</v>
      </c>
    </row>
    <row r="24" spans="1:10" x14ac:dyDescent="0.25">
      <c r="A24" s="10" t="s">
        <v>11</v>
      </c>
      <c r="B24" s="1">
        <v>88.06</v>
      </c>
      <c r="C24" s="7">
        <f>C12*3.78*G6/1000</f>
        <v>0</v>
      </c>
      <c r="D24" s="1" t="str">
        <f t="shared" si="2"/>
        <v>0'0"</v>
      </c>
      <c r="E24" s="7">
        <f>E12*3.78*G6/1000</f>
        <v>0</v>
      </c>
      <c r="F24" s="7">
        <f t="shared" si="3"/>
        <v>0</v>
      </c>
      <c r="G24" s="1" t="str">
        <f t="shared" si="4"/>
        <v>0'0"</v>
      </c>
      <c r="H24" s="3">
        <f t="shared" si="4"/>
        <v>0</v>
      </c>
    </row>
    <row r="25" spans="1:10" x14ac:dyDescent="0.25">
      <c r="A25" s="10" t="s">
        <v>12</v>
      </c>
      <c r="B25" s="1">
        <v>9.64</v>
      </c>
      <c r="C25" s="7">
        <f>C13*3.78*G6/1000</f>
        <v>0</v>
      </c>
      <c r="D25" s="1" t="str">
        <f t="shared" si="2"/>
        <v>0'0"</v>
      </c>
      <c r="E25" s="1">
        <f>E13*3.78*G6/1000</f>
        <v>0</v>
      </c>
      <c r="F25" s="7">
        <f t="shared" si="3"/>
        <v>0</v>
      </c>
      <c r="G25" s="1" t="str">
        <f t="shared" si="4"/>
        <v>0'0"</v>
      </c>
      <c r="H25" s="3">
        <f t="shared" si="4"/>
        <v>0</v>
      </c>
    </row>
    <row r="26" spans="1:10" x14ac:dyDescent="0.25">
      <c r="A26" s="10" t="s">
        <v>13</v>
      </c>
      <c r="B26" s="1">
        <v>9.64</v>
      </c>
      <c r="C26" s="7">
        <f>C14*3.78*G6/1000</f>
        <v>0</v>
      </c>
      <c r="D26" s="1" t="str">
        <f t="shared" si="2"/>
        <v>0'0"</v>
      </c>
      <c r="E26" s="1">
        <f>E14*3.78*G6/1000</f>
        <v>0</v>
      </c>
      <c r="F26" s="7">
        <f t="shared" si="3"/>
        <v>0</v>
      </c>
      <c r="G26" s="1" t="str">
        <f t="shared" si="4"/>
        <v>0"0"</v>
      </c>
      <c r="H26" s="3">
        <f t="shared" si="4"/>
        <v>0</v>
      </c>
      <c r="J26" s="6"/>
    </row>
    <row r="27" spans="1:10" x14ac:dyDescent="0.25">
      <c r="A27" s="10" t="s">
        <v>14</v>
      </c>
      <c r="B27" s="7">
        <v>59</v>
      </c>
      <c r="C27" s="7">
        <f>C15*3.78*G6/1000</f>
        <v>0</v>
      </c>
      <c r="D27" s="1" t="str">
        <f t="shared" si="2"/>
        <v>0'0"</v>
      </c>
      <c r="E27" s="1">
        <f>E15*3.78*G6/1000</f>
        <v>0</v>
      </c>
      <c r="F27" s="7">
        <f t="shared" si="3"/>
        <v>0</v>
      </c>
      <c r="G27" s="1" t="str">
        <f t="shared" si="4"/>
        <v>0'0"</v>
      </c>
      <c r="H27" s="3">
        <f t="shared" si="4"/>
        <v>0</v>
      </c>
    </row>
    <row r="28" spans="1:10" x14ac:dyDescent="0.25">
      <c r="A28" s="10" t="s">
        <v>21</v>
      </c>
      <c r="B28" s="7">
        <f>B21+B22+B23+B24+B25+B26+B27</f>
        <v>296</v>
      </c>
      <c r="C28" s="7">
        <f>C21+C22+C23+C24+C25+C26+C27</f>
        <v>0</v>
      </c>
      <c r="D28" s="1"/>
      <c r="E28" s="7">
        <f>E21+E22+E23+E24+E25+E26+E27</f>
        <v>0</v>
      </c>
      <c r="F28" s="7">
        <f>F21+F22+F23+F24+F25+F26+F27</f>
        <v>0</v>
      </c>
      <c r="G28" s="1"/>
      <c r="H28" s="3">
        <f>H16</f>
        <v>0</v>
      </c>
    </row>
  </sheetData>
  <mergeCells count="5">
    <mergeCell ref="A1:I3"/>
    <mergeCell ref="A4:C4"/>
    <mergeCell ref="E4:I4"/>
    <mergeCell ref="A6:E6"/>
    <mergeCell ref="A18:B18"/>
  </mergeCells>
  <conditionalFormatting sqref="E9">
    <cfRule type="cellIs" dxfId="29" priority="30" operator="greaterThan">
      <formula>0</formula>
    </cfRule>
  </conditionalFormatting>
  <conditionalFormatting sqref="E10">
    <cfRule type="cellIs" dxfId="28" priority="29" operator="greaterThan">
      <formula>0</formula>
    </cfRule>
  </conditionalFormatting>
  <conditionalFormatting sqref="E11">
    <cfRule type="cellIs" dxfId="27" priority="28" operator="greaterThan">
      <formula>0</formula>
    </cfRule>
  </conditionalFormatting>
  <conditionalFormatting sqref="E12">
    <cfRule type="cellIs" dxfId="26" priority="27" operator="greaterThan">
      <formula>0</formula>
    </cfRule>
  </conditionalFormatting>
  <conditionalFormatting sqref="E13">
    <cfRule type="cellIs" dxfId="25" priority="26" operator="greaterThan">
      <formula>0</formula>
    </cfRule>
  </conditionalFormatting>
  <conditionalFormatting sqref="E14">
    <cfRule type="cellIs" dxfId="24" priority="25" operator="greaterThan">
      <formula>0</formula>
    </cfRule>
  </conditionalFormatting>
  <conditionalFormatting sqref="E15">
    <cfRule type="cellIs" dxfId="23" priority="24" operator="greaterThan">
      <formula>0</formula>
    </cfRule>
  </conditionalFormatting>
  <conditionalFormatting sqref="H9">
    <cfRule type="cellIs" dxfId="22" priority="23" operator="greaterThan">
      <formula>90</formula>
    </cfRule>
  </conditionalFormatting>
  <conditionalFormatting sqref="H10">
    <cfRule type="cellIs" dxfId="21" priority="22" operator="greaterThan">
      <formula>90</formula>
    </cfRule>
  </conditionalFormatting>
  <conditionalFormatting sqref="H11">
    <cfRule type="cellIs" dxfId="20" priority="21" operator="greaterThan">
      <formula>90</formula>
    </cfRule>
  </conditionalFormatting>
  <conditionalFormatting sqref="H12">
    <cfRule type="cellIs" dxfId="19" priority="20" operator="greaterThan">
      <formula>90</formula>
    </cfRule>
  </conditionalFormatting>
  <conditionalFormatting sqref="H13">
    <cfRule type="cellIs" dxfId="18" priority="19" operator="greaterThan">
      <formula>90</formula>
    </cfRule>
  </conditionalFormatting>
  <conditionalFormatting sqref="H14">
    <cfRule type="cellIs" dxfId="17" priority="18" operator="greaterThan">
      <formula>90</formula>
    </cfRule>
  </conditionalFormatting>
  <conditionalFormatting sqref="H15">
    <cfRule type="cellIs" dxfId="16" priority="17" operator="greaterThan">
      <formula>90</formula>
    </cfRule>
  </conditionalFormatting>
  <conditionalFormatting sqref="H16">
    <cfRule type="cellIs" dxfId="15" priority="16" operator="greaterThan">
      <formula>90</formula>
    </cfRule>
  </conditionalFormatting>
  <conditionalFormatting sqref="E21">
    <cfRule type="cellIs" dxfId="14" priority="15" operator="greaterThan">
      <formula>0</formula>
    </cfRule>
  </conditionalFormatting>
  <conditionalFormatting sqref="E22">
    <cfRule type="cellIs" dxfId="13" priority="14" operator="greaterThan">
      <formula>0</formula>
    </cfRule>
  </conditionalFormatting>
  <conditionalFormatting sqref="E23">
    <cfRule type="cellIs" dxfId="12" priority="13" operator="greaterThan">
      <formula>0</formula>
    </cfRule>
  </conditionalFormatting>
  <conditionalFormatting sqref="E24">
    <cfRule type="cellIs" dxfId="11" priority="12" operator="greaterThan">
      <formula>0</formula>
    </cfRule>
  </conditionalFormatting>
  <conditionalFormatting sqref="E25">
    <cfRule type="cellIs" dxfId="10" priority="11" operator="greaterThan">
      <formula>0</formula>
    </cfRule>
  </conditionalFormatting>
  <conditionalFormatting sqref="E26">
    <cfRule type="cellIs" dxfId="9" priority="10" operator="greaterThan">
      <formula>0</formula>
    </cfRule>
  </conditionalFormatting>
  <conditionalFormatting sqref="E27">
    <cfRule type="cellIs" dxfId="8" priority="9" operator="greaterThan">
      <formula>0</formula>
    </cfRule>
  </conditionalFormatting>
  <conditionalFormatting sqref="H21">
    <cfRule type="cellIs" dxfId="7" priority="8" operator="greaterThan">
      <formula>90</formula>
    </cfRule>
  </conditionalFormatting>
  <conditionalFormatting sqref="H22">
    <cfRule type="cellIs" dxfId="6" priority="7" operator="greaterThan">
      <formula>90</formula>
    </cfRule>
  </conditionalFormatting>
  <conditionalFormatting sqref="H23">
    <cfRule type="cellIs" dxfId="5" priority="6" operator="greaterThan">
      <formula>90</formula>
    </cfRule>
  </conditionalFormatting>
  <conditionalFormatting sqref="H24">
    <cfRule type="cellIs" dxfId="4" priority="5" operator="greaterThan">
      <formula>90</formula>
    </cfRule>
  </conditionalFormatting>
  <conditionalFormatting sqref="H25">
    <cfRule type="cellIs" dxfId="3" priority="4" operator="greaterThan">
      <formula>90</formula>
    </cfRule>
  </conditionalFormatting>
  <conditionalFormatting sqref="H26">
    <cfRule type="cellIs" dxfId="2" priority="3" operator="greaterThan">
      <formula>90</formula>
    </cfRule>
  </conditionalFormatting>
  <conditionalFormatting sqref="H27">
    <cfRule type="cellIs" dxfId="1" priority="2" operator="greaterThan">
      <formula>90</formula>
    </cfRule>
  </conditionalFormatting>
  <conditionalFormatting sqref="H28">
    <cfRule type="cellIs" dxfId="0" priority="1" operator="greaterThan">
      <formula>90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2017-07-21T15:42:33Z</dcterms:modified>
</cp:coreProperties>
</file>